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OLE_LINK1" localSheetId="0">Arkusz1!$B$14</definedName>
  </definedNames>
  <calcPr calcId="125725"/>
</workbook>
</file>

<file path=xl/calcChain.xml><?xml version="1.0" encoding="utf-8"?>
<calcChain xmlns="http://schemas.openxmlformats.org/spreadsheetml/2006/main">
  <c r="G46" i="1"/>
  <c r="G47"/>
  <c r="G48"/>
  <c r="G49"/>
  <c r="G50"/>
  <c r="G51"/>
  <c r="G52"/>
  <c r="G53"/>
  <c r="G54"/>
  <c r="G55"/>
  <c r="G56"/>
  <c r="G45"/>
  <c r="F46"/>
  <c r="H46" s="1"/>
  <c r="I46" s="1"/>
  <c r="F47"/>
  <c r="H47" s="1"/>
  <c r="F48"/>
  <c r="H48" s="1"/>
  <c r="I48" s="1"/>
  <c r="F49"/>
  <c r="H49" s="1"/>
  <c r="I49" s="1"/>
  <c r="F50"/>
  <c r="H50" s="1"/>
  <c r="I50" s="1"/>
  <c r="F51"/>
  <c r="H51" s="1"/>
  <c r="I51" s="1"/>
  <c r="F52"/>
  <c r="H52" s="1"/>
  <c r="I52" s="1"/>
  <c r="F53"/>
  <c r="H53" s="1"/>
  <c r="I53" s="1"/>
  <c r="F54"/>
  <c r="H54" s="1"/>
  <c r="I54" s="1"/>
  <c r="F55"/>
  <c r="H55" s="1"/>
  <c r="I55" s="1"/>
  <c r="F56"/>
  <c r="H56" s="1"/>
  <c r="I56" s="1"/>
  <c r="F45"/>
  <c r="H45" s="1"/>
  <c r="I45" s="1"/>
  <c r="F35"/>
  <c r="H35" s="1"/>
  <c r="F36"/>
  <c r="H36" s="1"/>
  <c r="F37"/>
  <c r="H37" s="1"/>
  <c r="F38"/>
  <c r="H38" s="1"/>
  <c r="F39"/>
  <c r="H39" s="1"/>
  <c r="F40"/>
  <c r="H40" s="1"/>
  <c r="F41"/>
  <c r="H41" s="1"/>
  <c r="F34"/>
  <c r="H34" s="1"/>
  <c r="F26"/>
  <c r="H26" s="1"/>
  <c r="F27"/>
  <c r="H27" s="1"/>
  <c r="F28"/>
  <c r="H28" s="1"/>
  <c r="F29"/>
  <c r="H29" s="1"/>
  <c r="F30"/>
  <c r="H30" s="1"/>
  <c r="F25"/>
  <c r="H25" s="1"/>
  <c r="F21"/>
  <c r="H21" s="1"/>
  <c r="G18"/>
  <c r="G19"/>
  <c r="G20"/>
  <c r="G21"/>
  <c r="G17"/>
  <c r="F18"/>
  <c r="H18" s="1"/>
  <c r="I18" s="1"/>
  <c r="F19"/>
  <c r="H19" s="1"/>
  <c r="F20"/>
  <c r="H20" s="1"/>
  <c r="I20" s="1"/>
  <c r="F17"/>
  <c r="H17" s="1"/>
  <c r="I17" s="1"/>
  <c r="G5"/>
  <c r="G6"/>
  <c r="G7"/>
  <c r="G8"/>
  <c r="G9"/>
  <c r="G10"/>
  <c r="G11"/>
  <c r="G12"/>
  <c r="G13"/>
  <c r="G4"/>
  <c r="F5"/>
  <c r="H5" s="1"/>
  <c r="I5" s="1"/>
  <c r="F6"/>
  <c r="H6" s="1"/>
  <c r="I6" s="1"/>
  <c r="F7"/>
  <c r="H7" s="1"/>
  <c r="I7" s="1"/>
  <c r="F8"/>
  <c r="H8" s="1"/>
  <c r="I8" s="1"/>
  <c r="F9"/>
  <c r="H9" s="1"/>
  <c r="I9" s="1"/>
  <c r="F10"/>
  <c r="H10" s="1"/>
  <c r="I10" s="1"/>
  <c r="F11"/>
  <c r="H11" s="1"/>
  <c r="I11" s="1"/>
  <c r="F12"/>
  <c r="H12" s="1"/>
  <c r="I12" s="1"/>
  <c r="F13"/>
  <c r="H13" s="1"/>
  <c r="I13" s="1"/>
  <c r="F4"/>
  <c r="H4" s="1"/>
  <c r="I4" s="1"/>
  <c r="G14" l="1"/>
  <c r="H14" s="1"/>
  <c r="I14" s="1"/>
  <c r="I19"/>
  <c r="G22"/>
  <c r="I21"/>
  <c r="G57"/>
  <c r="H57"/>
  <c r="I47"/>
  <c r="I57" l="1"/>
  <c r="G26"/>
  <c r="I26" s="1"/>
  <c r="G27"/>
  <c r="I27" s="1"/>
  <c r="G28"/>
  <c r="I28" s="1"/>
  <c r="G29"/>
  <c r="I29" s="1"/>
  <c r="G30"/>
  <c r="I30" s="1"/>
  <c r="G25"/>
  <c r="I25" s="1"/>
  <c r="G35"/>
  <c r="I35" s="1"/>
  <c r="G36"/>
  <c r="I36" s="1"/>
  <c r="G37"/>
  <c r="I37" s="1"/>
  <c r="G38"/>
  <c r="I38" s="1"/>
  <c r="G39"/>
  <c r="I39" s="1"/>
  <c r="G40"/>
  <c r="I40" s="1"/>
  <c r="G41"/>
  <c r="I41" s="1"/>
  <c r="G34"/>
  <c r="I34" s="1"/>
  <c r="G42" l="1"/>
  <c r="H42" s="1"/>
  <c r="I42" s="1"/>
  <c r="G31"/>
  <c r="H31" s="1"/>
  <c r="I31" s="1"/>
  <c r="H22"/>
  <c r="I22" s="1"/>
</calcChain>
</file>

<file path=xl/sharedStrings.xml><?xml version="1.0" encoding="utf-8"?>
<sst xmlns="http://schemas.openxmlformats.org/spreadsheetml/2006/main" count="61" uniqueCount="54">
  <si>
    <t>LP</t>
  </si>
  <si>
    <t>Serwer</t>
  </si>
  <si>
    <t>Licencja Windows Server 2012 R2 DataCenter</t>
  </si>
  <si>
    <t>Licencje CAL</t>
  </si>
  <si>
    <t>Macierz</t>
  </si>
  <si>
    <t>Biblioteka Taśmowa</t>
  </si>
  <si>
    <t>Backup Exec</t>
  </si>
  <si>
    <t>Taśmy</t>
  </si>
  <si>
    <t>UTM zarządzaniem</t>
  </si>
  <si>
    <t>Switch</t>
  </si>
  <si>
    <t>Access Point</t>
  </si>
  <si>
    <t>Laptop Duży</t>
  </si>
  <si>
    <t>Stacja robocza, monitor, mysz, klawiatura, OS</t>
  </si>
  <si>
    <t>Listwy przepięciowe</t>
  </si>
  <si>
    <t>UPS do komputerów stacjonarnych</t>
  </si>
  <si>
    <t>Drukarka kolorowa + 1 komplet tonerów</t>
  </si>
  <si>
    <t>Drukarka kolorowa do zdjęć + 1 komplet tonerów</t>
  </si>
  <si>
    <t>Urządzenie wielofunkcyjne + 1 komplet tonerów</t>
  </si>
  <si>
    <t>Duże urządzenie wielofunkcyjne (duże) + 1 komplet tonerów</t>
  </si>
  <si>
    <t>Skanery - 1200 dpi</t>
  </si>
  <si>
    <t>Skanery - 1200 dpi A3</t>
  </si>
  <si>
    <t>Karty WiFi USB</t>
  </si>
  <si>
    <t>Pendrivy</t>
  </si>
  <si>
    <t>Dyski zewnętrzne 1 TB 3,5”</t>
  </si>
  <si>
    <t xml:space="preserve">Wymiana ogniw baterii w UPS </t>
  </si>
  <si>
    <t>CD w kopertach</t>
  </si>
  <si>
    <t>DVD w kopertach</t>
  </si>
  <si>
    <t>Drukarka fiskalna</t>
  </si>
  <si>
    <t>Ręczny skaner kodów kreskowych</t>
  </si>
  <si>
    <t>ILOŚĆ</t>
  </si>
  <si>
    <t>I. Serwerownia i osprzęt sieciowy</t>
  </si>
  <si>
    <t>II. Sprzęt Biurowy</t>
  </si>
  <si>
    <t>III. Drukarki, skanery</t>
  </si>
  <si>
    <t>Razem</t>
  </si>
  <si>
    <t>IV. Drobne</t>
  </si>
  <si>
    <t>PODATEK VAT</t>
  </si>
  <si>
    <t>Ultra Book + Monitor min 19"  + mysz</t>
  </si>
  <si>
    <t>CENA JEDNOSTKOWA NETTO</t>
  </si>
  <si>
    <t>CENA JEDNOSTKOWA BRUTTO</t>
  </si>
  <si>
    <t>ŁĄCZNIE NETTO</t>
  </si>
  <si>
    <t>ŁĄCZNIE BRUTTO</t>
  </si>
  <si>
    <t>V. Dostawa sprzętu komputerowego</t>
  </si>
  <si>
    <t>Laptop</t>
  </si>
  <si>
    <t>Skanery  - 1200 dpi A3</t>
  </si>
  <si>
    <t>pendrivy 16 GB</t>
  </si>
  <si>
    <t>pendrivy 8 GB</t>
  </si>
  <si>
    <t>dyski zewnętrzne 1 TB 3,5”</t>
  </si>
  <si>
    <t xml:space="preserve">Dysk mSATA </t>
  </si>
  <si>
    <t xml:space="preserve">RAM </t>
  </si>
  <si>
    <t>Monitor 22”</t>
  </si>
  <si>
    <t>Napęd DVD do Della</t>
  </si>
  <si>
    <t>NAZWA</t>
  </si>
  <si>
    <t>NAZWA OFEROWANEGO PRODUKTU</t>
  </si>
  <si>
    <t>Załącznik nr 2 do SIWZ - formularz cenowy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</si>
</sst>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4" fillId="0" borderId="0" xfId="0" applyFont="1" applyBorder="1" applyAlignment="1">
      <alignment vertical="center"/>
    </xf>
    <xf numFmtId="0" fontId="3" fillId="0" borderId="0" xfId="0" applyFont="1" applyBorder="1" applyAlignment="1"/>
    <xf numFmtId="0" fontId="0" fillId="0" borderId="0" xfId="0" applyBorder="1"/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Border="1"/>
    <xf numFmtId="0" fontId="0" fillId="0" borderId="0" xfId="0" applyFill="1" applyBorder="1"/>
    <xf numFmtId="0" fontId="8" fillId="0" borderId="0" xfId="0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Fill="1" applyBorder="1"/>
    <xf numFmtId="0" fontId="10" fillId="0" borderId="0" xfId="0" applyFont="1" applyBorder="1" applyAlignment="1"/>
    <xf numFmtId="0" fontId="10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Border="1"/>
    <xf numFmtId="0" fontId="1" fillId="0" borderId="0" xfId="1" applyFill="1" applyBorder="1"/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abSelected="1" topLeftCell="A50" workbookViewId="0">
      <selection sqref="A1:I58"/>
    </sheetView>
  </sheetViews>
  <sheetFormatPr defaultRowHeight="15"/>
  <cols>
    <col min="1" max="1" width="2.85546875" style="3" customWidth="1"/>
    <col min="2" max="2" width="35.7109375" style="19" customWidth="1"/>
    <col min="3" max="3" width="27.140625" style="19" customWidth="1"/>
    <col min="4" max="4" width="6" style="3" customWidth="1"/>
    <col min="5" max="5" width="17.7109375" style="3" customWidth="1"/>
    <col min="6" max="6" width="16.7109375" style="3" customWidth="1"/>
    <col min="7" max="7" width="12.42578125" style="3" customWidth="1"/>
    <col min="8" max="8" width="13.7109375" style="3" customWidth="1"/>
    <col min="9" max="9" width="9.42578125" style="3" customWidth="1"/>
    <col min="10" max="16384" width="9.140625" style="3"/>
  </cols>
  <sheetData>
    <row r="1" spans="1:9">
      <c r="B1" s="28" t="s">
        <v>53</v>
      </c>
      <c r="C1" s="28"/>
      <c r="D1" s="29"/>
      <c r="E1" s="29"/>
      <c r="F1" s="29"/>
      <c r="G1" s="29"/>
      <c r="H1" s="29"/>
      <c r="I1" s="29"/>
    </row>
    <row r="2" spans="1:9" s="20" customFormat="1" ht="46.5" customHeight="1">
      <c r="A2" s="13" t="s">
        <v>0</v>
      </c>
      <c r="B2" s="13" t="s">
        <v>51</v>
      </c>
      <c r="C2" s="13" t="s">
        <v>52</v>
      </c>
      <c r="D2" s="13" t="s">
        <v>29</v>
      </c>
      <c r="E2" s="20" t="s">
        <v>37</v>
      </c>
      <c r="F2" s="20" t="s">
        <v>38</v>
      </c>
      <c r="G2" s="20" t="s">
        <v>39</v>
      </c>
      <c r="H2" s="20" t="s">
        <v>40</v>
      </c>
      <c r="I2" s="20" t="s">
        <v>35</v>
      </c>
    </row>
    <row r="3" spans="1:9">
      <c r="A3" s="24" t="s">
        <v>30</v>
      </c>
      <c r="B3" s="24"/>
      <c r="C3" s="24"/>
      <c r="D3" s="24"/>
      <c r="E3" s="24"/>
      <c r="F3" s="24"/>
      <c r="G3" s="24"/>
    </row>
    <row r="4" spans="1:9">
      <c r="A4" s="1">
        <v>1</v>
      </c>
      <c r="B4" s="14" t="s">
        <v>1</v>
      </c>
      <c r="C4" s="14"/>
      <c r="D4" s="5">
        <v>2</v>
      </c>
      <c r="F4" s="3">
        <f>E4*1.23</f>
        <v>0</v>
      </c>
      <c r="G4" s="3">
        <f>E4*D4</f>
        <v>0</v>
      </c>
      <c r="H4" s="3">
        <f>F4*D4</f>
        <v>0</v>
      </c>
      <c r="I4" s="9">
        <f t="shared" ref="I4:I13" si="0">H4-G4</f>
        <v>0</v>
      </c>
    </row>
    <row r="5" spans="1:9" ht="30">
      <c r="A5" s="1">
        <v>2</v>
      </c>
      <c r="B5" s="14" t="s">
        <v>2</v>
      </c>
      <c r="C5" s="14"/>
      <c r="D5" s="5">
        <v>2</v>
      </c>
      <c r="F5" s="3">
        <f t="shared" ref="F5:F13" si="1">E5*1.23</f>
        <v>0</v>
      </c>
      <c r="G5" s="3">
        <f t="shared" ref="G5:G13" si="2">E5*D5</f>
        <v>0</v>
      </c>
      <c r="H5" s="3">
        <f t="shared" ref="H5:H13" si="3">F5*D5</f>
        <v>0</v>
      </c>
      <c r="I5" s="9">
        <f t="shared" si="0"/>
        <v>0</v>
      </c>
    </row>
    <row r="6" spans="1:9">
      <c r="A6" s="1">
        <v>3</v>
      </c>
      <c r="B6" s="14" t="s">
        <v>3</v>
      </c>
      <c r="C6" s="14"/>
      <c r="D6" s="5">
        <v>25</v>
      </c>
      <c r="F6" s="3">
        <f t="shared" si="1"/>
        <v>0</v>
      </c>
      <c r="G6" s="3">
        <f t="shared" si="2"/>
        <v>0</v>
      </c>
      <c r="H6" s="3">
        <f t="shared" si="3"/>
        <v>0</v>
      </c>
      <c r="I6" s="9">
        <f t="shared" si="0"/>
        <v>0</v>
      </c>
    </row>
    <row r="7" spans="1:9">
      <c r="A7" s="1">
        <v>4</v>
      </c>
      <c r="B7" s="14" t="s">
        <v>4</v>
      </c>
      <c r="C7" s="14"/>
      <c r="D7" s="5">
        <v>1</v>
      </c>
      <c r="F7" s="3">
        <f t="shared" si="1"/>
        <v>0</v>
      </c>
      <c r="G7" s="3">
        <f t="shared" si="2"/>
        <v>0</v>
      </c>
      <c r="H7" s="3">
        <f t="shared" si="3"/>
        <v>0</v>
      </c>
      <c r="I7" s="9">
        <f t="shared" si="0"/>
        <v>0</v>
      </c>
    </row>
    <row r="8" spans="1:9">
      <c r="A8" s="1">
        <v>5</v>
      </c>
      <c r="B8" s="14" t="s">
        <v>5</v>
      </c>
      <c r="C8" s="14"/>
      <c r="D8" s="5">
        <v>1</v>
      </c>
      <c r="F8" s="3">
        <f t="shared" si="1"/>
        <v>0</v>
      </c>
      <c r="G8" s="3">
        <f t="shared" si="2"/>
        <v>0</v>
      </c>
      <c r="H8" s="3">
        <f t="shared" si="3"/>
        <v>0</v>
      </c>
      <c r="I8" s="9">
        <f t="shared" si="0"/>
        <v>0</v>
      </c>
    </row>
    <row r="9" spans="1:9">
      <c r="A9" s="1">
        <v>6</v>
      </c>
      <c r="B9" s="14" t="s">
        <v>6</v>
      </c>
      <c r="C9" s="14"/>
      <c r="D9" s="5">
        <v>1</v>
      </c>
      <c r="F9" s="3">
        <f t="shared" si="1"/>
        <v>0</v>
      </c>
      <c r="G9" s="3">
        <f t="shared" si="2"/>
        <v>0</v>
      </c>
      <c r="H9" s="3">
        <f t="shared" si="3"/>
        <v>0</v>
      </c>
      <c r="I9" s="9">
        <f t="shared" si="0"/>
        <v>0</v>
      </c>
    </row>
    <row r="10" spans="1:9">
      <c r="A10" s="2">
        <v>7</v>
      </c>
      <c r="B10" s="14" t="s">
        <v>7</v>
      </c>
      <c r="C10" s="14"/>
      <c r="D10" s="5">
        <v>42</v>
      </c>
      <c r="F10" s="3">
        <f t="shared" si="1"/>
        <v>0</v>
      </c>
      <c r="G10" s="3">
        <f t="shared" si="2"/>
        <v>0</v>
      </c>
      <c r="H10" s="3">
        <f t="shared" si="3"/>
        <v>0</v>
      </c>
      <c r="I10" s="9">
        <f t="shared" si="0"/>
        <v>0</v>
      </c>
    </row>
    <row r="11" spans="1:9">
      <c r="A11" s="1">
        <v>8</v>
      </c>
      <c r="B11" s="14" t="s">
        <v>8</v>
      </c>
      <c r="C11" s="14"/>
      <c r="D11" s="5">
        <v>2</v>
      </c>
      <c r="F11" s="3">
        <f t="shared" si="1"/>
        <v>0</v>
      </c>
      <c r="G11" s="3">
        <f t="shared" si="2"/>
        <v>0</v>
      </c>
      <c r="H11" s="3">
        <f t="shared" si="3"/>
        <v>0</v>
      </c>
      <c r="I11" s="9">
        <f t="shared" si="0"/>
        <v>0</v>
      </c>
    </row>
    <row r="12" spans="1:9">
      <c r="A12" s="1">
        <v>9</v>
      </c>
      <c r="B12" s="14" t="s">
        <v>9</v>
      </c>
      <c r="C12" s="14"/>
      <c r="D12" s="5">
        <v>3</v>
      </c>
      <c r="F12" s="3">
        <f t="shared" si="1"/>
        <v>0</v>
      </c>
      <c r="G12" s="3">
        <f t="shared" si="2"/>
        <v>0</v>
      </c>
      <c r="H12" s="3">
        <f t="shared" si="3"/>
        <v>0</v>
      </c>
      <c r="I12" s="9">
        <f t="shared" si="0"/>
        <v>0</v>
      </c>
    </row>
    <row r="13" spans="1:9">
      <c r="A13" s="1">
        <v>10</v>
      </c>
      <c r="B13" s="14" t="s">
        <v>10</v>
      </c>
      <c r="C13" s="14"/>
      <c r="D13" s="5">
        <v>13</v>
      </c>
      <c r="F13" s="3">
        <f t="shared" si="1"/>
        <v>0</v>
      </c>
      <c r="G13" s="3">
        <f t="shared" si="2"/>
        <v>0</v>
      </c>
      <c r="H13" s="3">
        <f t="shared" si="3"/>
        <v>0</v>
      </c>
      <c r="I13" s="9">
        <f t="shared" si="0"/>
        <v>0</v>
      </c>
    </row>
    <row r="14" spans="1:9" s="9" customFormat="1" ht="15.75">
      <c r="A14" s="11"/>
      <c r="B14" s="15" t="s">
        <v>33</v>
      </c>
      <c r="C14" s="15"/>
      <c r="D14" s="12"/>
      <c r="G14" s="9">
        <f>G4+G5+G6+G7+G8+G9+G10+G11+G12+G13</f>
        <v>0</v>
      </c>
      <c r="H14" s="9">
        <f>G14*1.23</f>
        <v>0</v>
      </c>
      <c r="I14" s="9">
        <f>H14-G14</f>
        <v>0</v>
      </c>
    </row>
    <row r="15" spans="1:9" s="9" customFormat="1" ht="15.75">
      <c r="A15" s="11"/>
      <c r="B15" s="15"/>
      <c r="C15" s="15"/>
      <c r="D15" s="12"/>
    </row>
    <row r="16" spans="1:9">
      <c r="A16" s="25" t="s">
        <v>31</v>
      </c>
      <c r="B16" s="25"/>
      <c r="C16" s="25"/>
      <c r="D16" s="25"/>
      <c r="E16" s="25"/>
      <c r="F16" s="25"/>
      <c r="G16" s="25"/>
    </row>
    <row r="17" spans="1:9">
      <c r="A17" s="1">
        <v>1</v>
      </c>
      <c r="B17" s="14" t="s">
        <v>36</v>
      </c>
      <c r="C17" s="14"/>
      <c r="D17" s="5">
        <v>2</v>
      </c>
      <c r="F17" s="3">
        <f>E17*1.23</f>
        <v>0</v>
      </c>
      <c r="G17" s="3">
        <f>E17*D17</f>
        <v>0</v>
      </c>
      <c r="H17" s="3">
        <f>F17*D17</f>
        <v>0</v>
      </c>
      <c r="I17" s="9">
        <f t="shared" ref="I17:I21" si="4">H17-G17</f>
        <v>0</v>
      </c>
    </row>
    <row r="18" spans="1:9">
      <c r="A18" s="1">
        <v>2</v>
      </c>
      <c r="B18" s="14" t="s">
        <v>11</v>
      </c>
      <c r="C18" s="14"/>
      <c r="D18" s="5">
        <v>2</v>
      </c>
      <c r="F18" s="3">
        <f t="shared" ref="F18:F21" si="5">E18*1.23</f>
        <v>0</v>
      </c>
      <c r="G18" s="3">
        <f t="shared" ref="G18:G21" si="6">E18*D18</f>
        <v>0</v>
      </c>
      <c r="H18" s="3">
        <f t="shared" ref="H18:H21" si="7">F18*D18</f>
        <v>0</v>
      </c>
      <c r="I18" s="9">
        <f t="shared" si="4"/>
        <v>0</v>
      </c>
    </row>
    <row r="19" spans="1:9" ht="30">
      <c r="A19" s="1">
        <v>3</v>
      </c>
      <c r="B19" s="14" t="s">
        <v>12</v>
      </c>
      <c r="C19" s="14"/>
      <c r="D19" s="5">
        <v>11</v>
      </c>
      <c r="F19" s="3">
        <f t="shared" si="5"/>
        <v>0</v>
      </c>
      <c r="G19" s="3">
        <f t="shared" si="6"/>
        <v>0</v>
      </c>
      <c r="H19" s="3">
        <f t="shared" si="7"/>
        <v>0</v>
      </c>
      <c r="I19" s="9">
        <f t="shared" si="4"/>
        <v>0</v>
      </c>
    </row>
    <row r="20" spans="1:9">
      <c r="A20" s="1">
        <v>3</v>
      </c>
      <c r="B20" s="14" t="s">
        <v>13</v>
      </c>
      <c r="C20" s="14"/>
      <c r="D20" s="5">
        <v>25</v>
      </c>
      <c r="F20" s="3">
        <f t="shared" si="5"/>
        <v>0</v>
      </c>
      <c r="G20" s="3">
        <f t="shared" si="6"/>
        <v>0</v>
      </c>
      <c r="H20" s="3">
        <f t="shared" si="7"/>
        <v>0</v>
      </c>
      <c r="I20" s="9">
        <f t="shared" si="4"/>
        <v>0</v>
      </c>
    </row>
    <row r="21" spans="1:9">
      <c r="A21" s="1">
        <v>4</v>
      </c>
      <c r="B21" s="14" t="s">
        <v>14</v>
      </c>
      <c r="C21" s="14"/>
      <c r="D21" s="5">
        <v>11</v>
      </c>
      <c r="F21" s="3">
        <f t="shared" si="5"/>
        <v>0</v>
      </c>
      <c r="G21" s="3">
        <f t="shared" si="6"/>
        <v>0</v>
      </c>
      <c r="H21" s="3">
        <f t="shared" si="7"/>
        <v>0</v>
      </c>
      <c r="I21" s="9">
        <f t="shared" si="4"/>
        <v>0</v>
      </c>
    </row>
    <row r="22" spans="1:9" s="9" customFormat="1" ht="15.75">
      <c r="A22" s="4"/>
      <c r="B22" s="16" t="s">
        <v>33</v>
      </c>
      <c r="C22" s="16"/>
      <c r="D22" s="8"/>
      <c r="G22" s="10">
        <f>G17+G18+G19+G20+G21</f>
        <v>0</v>
      </c>
      <c r="H22" s="9">
        <f>G22*1.23</f>
        <v>0</v>
      </c>
      <c r="I22" s="9">
        <f>H22-G22</f>
        <v>0</v>
      </c>
    </row>
    <row r="23" spans="1:9" s="9" customFormat="1" ht="15.75">
      <c r="A23" s="4"/>
      <c r="B23" s="16"/>
      <c r="C23" s="16"/>
      <c r="D23" s="8"/>
      <c r="G23" s="10"/>
    </row>
    <row r="24" spans="1:9">
      <c r="A24" s="25" t="s">
        <v>32</v>
      </c>
      <c r="B24" s="25"/>
      <c r="C24" s="25"/>
      <c r="D24" s="25"/>
      <c r="E24" s="25"/>
      <c r="F24" s="25"/>
      <c r="G24" s="25"/>
    </row>
    <row r="25" spans="1:9" ht="30">
      <c r="A25" s="1">
        <v>1</v>
      </c>
      <c r="B25" s="14" t="s">
        <v>15</v>
      </c>
      <c r="C25" s="14"/>
      <c r="D25" s="5">
        <v>2</v>
      </c>
      <c r="F25" s="3">
        <f>E25*1.23</f>
        <v>0</v>
      </c>
      <c r="G25" s="3">
        <f>E25*D25</f>
        <v>0</v>
      </c>
      <c r="H25" s="3">
        <f>F25*D25</f>
        <v>0</v>
      </c>
      <c r="I25" s="9">
        <f t="shared" ref="I25:I30" si="8">H25-G25</f>
        <v>0</v>
      </c>
    </row>
    <row r="26" spans="1:9" ht="30">
      <c r="A26" s="1">
        <v>2</v>
      </c>
      <c r="B26" s="14" t="s">
        <v>16</v>
      </c>
      <c r="C26" s="14"/>
      <c r="D26" s="5">
        <v>1</v>
      </c>
      <c r="F26" s="3">
        <f t="shared" ref="F26:F30" si="9">E26*1.23</f>
        <v>0</v>
      </c>
      <c r="G26" s="3">
        <f t="shared" ref="G26:G30" si="10">E26*D26</f>
        <v>0</v>
      </c>
      <c r="H26" s="3">
        <f t="shared" ref="H26:H30" si="11">F26*D26</f>
        <v>0</v>
      </c>
      <c r="I26" s="9">
        <f t="shared" si="8"/>
        <v>0</v>
      </c>
    </row>
    <row r="27" spans="1:9" ht="30">
      <c r="A27" s="1">
        <v>3</v>
      </c>
      <c r="B27" s="14" t="s">
        <v>17</v>
      </c>
      <c r="C27" s="14"/>
      <c r="D27" s="5">
        <v>1</v>
      </c>
      <c r="F27" s="3">
        <f t="shared" si="9"/>
        <v>0</v>
      </c>
      <c r="G27" s="3">
        <f t="shared" si="10"/>
        <v>0</v>
      </c>
      <c r="H27" s="3">
        <f t="shared" si="11"/>
        <v>0</v>
      </c>
      <c r="I27" s="9">
        <f t="shared" si="8"/>
        <v>0</v>
      </c>
    </row>
    <row r="28" spans="1:9" ht="30">
      <c r="A28" s="1">
        <v>4</v>
      </c>
      <c r="B28" s="14" t="s">
        <v>18</v>
      </c>
      <c r="C28" s="14"/>
      <c r="D28" s="5">
        <v>1</v>
      </c>
      <c r="E28" s="7"/>
      <c r="F28" s="3">
        <f t="shared" si="9"/>
        <v>0</v>
      </c>
      <c r="G28" s="3">
        <f t="shared" si="10"/>
        <v>0</v>
      </c>
      <c r="H28" s="3">
        <f t="shared" si="11"/>
        <v>0</v>
      </c>
      <c r="I28" s="9">
        <f t="shared" si="8"/>
        <v>0</v>
      </c>
    </row>
    <row r="29" spans="1:9">
      <c r="A29" s="5">
        <v>5</v>
      </c>
      <c r="B29" s="17" t="s">
        <v>19</v>
      </c>
      <c r="C29" s="17"/>
      <c r="D29" s="5">
        <v>3</v>
      </c>
      <c r="E29" s="7"/>
      <c r="F29" s="3">
        <f t="shared" si="9"/>
        <v>0</v>
      </c>
      <c r="G29" s="3">
        <f t="shared" si="10"/>
        <v>0</v>
      </c>
      <c r="H29" s="3">
        <f t="shared" si="11"/>
        <v>0</v>
      </c>
      <c r="I29" s="9">
        <f t="shared" si="8"/>
        <v>0</v>
      </c>
    </row>
    <row r="30" spans="1:9">
      <c r="A30" s="5">
        <v>6</v>
      </c>
      <c r="B30" s="17" t="s">
        <v>20</v>
      </c>
      <c r="C30" s="17"/>
      <c r="D30" s="5">
        <v>1</v>
      </c>
      <c r="E30" s="7"/>
      <c r="F30" s="3">
        <f t="shared" si="9"/>
        <v>0</v>
      </c>
      <c r="G30" s="3">
        <f t="shared" si="10"/>
        <v>0</v>
      </c>
      <c r="H30" s="3">
        <f t="shared" si="11"/>
        <v>0</v>
      </c>
      <c r="I30" s="9">
        <f t="shared" si="8"/>
        <v>0</v>
      </c>
    </row>
    <row r="31" spans="1:9" s="9" customFormat="1" ht="15.75">
      <c r="A31" s="4"/>
      <c r="B31" s="16" t="s">
        <v>33</v>
      </c>
      <c r="C31" s="16"/>
      <c r="D31" s="4"/>
      <c r="G31" s="9">
        <f>G25+G26+G27+G28+G29+G30</f>
        <v>0</v>
      </c>
      <c r="H31" s="9">
        <f>G31*1.23</f>
        <v>0</v>
      </c>
      <c r="I31" s="9">
        <f>H31-G31</f>
        <v>0</v>
      </c>
    </row>
    <row r="32" spans="1:9" s="9" customFormat="1" ht="15.75">
      <c r="A32" s="4"/>
      <c r="B32" s="16"/>
      <c r="C32" s="16"/>
      <c r="D32" s="4"/>
    </row>
    <row r="33" spans="1:9">
      <c r="A33" s="25" t="s">
        <v>34</v>
      </c>
      <c r="B33" s="25"/>
      <c r="C33" s="25"/>
      <c r="D33" s="25"/>
      <c r="E33" s="25"/>
      <c r="F33" s="25"/>
      <c r="G33" s="25"/>
    </row>
    <row r="34" spans="1:9">
      <c r="A34" s="5">
        <v>1</v>
      </c>
      <c r="B34" s="17" t="s">
        <v>21</v>
      </c>
      <c r="C34" s="17"/>
      <c r="D34" s="5">
        <v>11</v>
      </c>
      <c r="F34" s="3">
        <f>E34*1.23</f>
        <v>0</v>
      </c>
      <c r="G34" s="3">
        <f>E34*D34</f>
        <v>0</v>
      </c>
      <c r="H34" s="3">
        <f>F34*D34</f>
        <v>0</v>
      </c>
      <c r="I34" s="6">
        <f t="shared" ref="I34:I41" si="12">H34-G34</f>
        <v>0</v>
      </c>
    </row>
    <row r="35" spans="1:9">
      <c r="A35" s="5">
        <v>2</v>
      </c>
      <c r="B35" s="17" t="s">
        <v>22</v>
      </c>
      <c r="C35" s="17"/>
      <c r="D35" s="5">
        <v>11</v>
      </c>
      <c r="F35" s="3">
        <f t="shared" ref="F35:F41" si="13">E35*1.23</f>
        <v>0</v>
      </c>
      <c r="G35" s="3">
        <f t="shared" ref="G35:G41" si="14">E35*D35</f>
        <v>0</v>
      </c>
      <c r="H35" s="3">
        <f t="shared" ref="H35:H41" si="15">F35*D35</f>
        <v>0</v>
      </c>
      <c r="I35" s="6">
        <f t="shared" si="12"/>
        <v>0</v>
      </c>
    </row>
    <row r="36" spans="1:9">
      <c r="A36" s="5">
        <v>3</v>
      </c>
      <c r="B36" s="17" t="s">
        <v>23</v>
      </c>
      <c r="C36" s="17"/>
      <c r="D36" s="5">
        <v>4</v>
      </c>
      <c r="F36" s="3">
        <f t="shared" si="13"/>
        <v>0</v>
      </c>
      <c r="G36" s="3">
        <f t="shared" si="14"/>
        <v>0</v>
      </c>
      <c r="H36" s="3">
        <f t="shared" si="15"/>
        <v>0</v>
      </c>
      <c r="I36" s="6">
        <f t="shared" si="12"/>
        <v>0</v>
      </c>
    </row>
    <row r="37" spans="1:9">
      <c r="A37" s="5">
        <v>4</v>
      </c>
      <c r="B37" s="14" t="s">
        <v>24</v>
      </c>
      <c r="C37" s="14"/>
      <c r="D37" s="5">
        <v>1</v>
      </c>
      <c r="F37" s="3">
        <f t="shared" si="13"/>
        <v>0</v>
      </c>
      <c r="G37" s="3">
        <f t="shared" si="14"/>
        <v>0</v>
      </c>
      <c r="H37" s="3">
        <f t="shared" si="15"/>
        <v>0</v>
      </c>
      <c r="I37" s="6">
        <f t="shared" si="12"/>
        <v>0</v>
      </c>
    </row>
    <row r="38" spans="1:9">
      <c r="A38" s="5">
        <v>5</v>
      </c>
      <c r="B38" s="14" t="s">
        <v>25</v>
      </c>
      <c r="C38" s="14"/>
      <c r="D38" s="5">
        <v>100</v>
      </c>
      <c r="F38" s="3">
        <f t="shared" si="13"/>
        <v>0</v>
      </c>
      <c r="G38" s="3">
        <f t="shared" si="14"/>
        <v>0</v>
      </c>
      <c r="H38" s="3">
        <f t="shared" si="15"/>
        <v>0</v>
      </c>
      <c r="I38" s="6">
        <f t="shared" si="12"/>
        <v>0</v>
      </c>
    </row>
    <row r="39" spans="1:9">
      <c r="A39" s="5">
        <v>6</v>
      </c>
      <c r="B39" s="14" t="s">
        <v>26</v>
      </c>
      <c r="C39" s="14"/>
      <c r="D39" s="5">
        <v>200</v>
      </c>
      <c r="F39" s="3">
        <f t="shared" si="13"/>
        <v>0</v>
      </c>
      <c r="G39" s="3">
        <f t="shared" si="14"/>
        <v>0</v>
      </c>
      <c r="H39" s="3">
        <f t="shared" si="15"/>
        <v>0</v>
      </c>
      <c r="I39" s="6">
        <f t="shared" si="12"/>
        <v>0</v>
      </c>
    </row>
    <row r="40" spans="1:9">
      <c r="A40" s="5">
        <v>7</v>
      </c>
      <c r="B40" s="14" t="s">
        <v>27</v>
      </c>
      <c r="C40" s="14"/>
      <c r="D40" s="5">
        <v>1</v>
      </c>
      <c r="F40" s="3">
        <f t="shared" si="13"/>
        <v>0</v>
      </c>
      <c r="G40" s="3">
        <f t="shared" si="14"/>
        <v>0</v>
      </c>
      <c r="H40" s="3">
        <f t="shared" si="15"/>
        <v>0</v>
      </c>
      <c r="I40" s="6">
        <f t="shared" si="12"/>
        <v>0</v>
      </c>
    </row>
    <row r="41" spans="1:9">
      <c r="A41" s="5">
        <v>8</v>
      </c>
      <c r="B41" s="14" t="s">
        <v>28</v>
      </c>
      <c r="C41" s="14"/>
      <c r="D41" s="5">
        <v>1</v>
      </c>
      <c r="F41" s="3">
        <f t="shared" si="13"/>
        <v>0</v>
      </c>
      <c r="G41" s="3">
        <f t="shared" si="14"/>
        <v>0</v>
      </c>
      <c r="H41" s="3">
        <f t="shared" si="15"/>
        <v>0</v>
      </c>
      <c r="I41" s="6">
        <f t="shared" si="12"/>
        <v>0</v>
      </c>
    </row>
    <row r="42" spans="1:9" s="6" customFormat="1">
      <c r="B42" s="18" t="s">
        <v>33</v>
      </c>
      <c r="C42" s="18"/>
      <c r="G42" s="6">
        <f>SUM(G34,G35,G36,G37,G38,G39,G40,G41)</f>
        <v>0</v>
      </c>
      <c r="H42" s="6">
        <f>G42*1.23</f>
        <v>0</v>
      </c>
      <c r="I42" s="6">
        <f>H42-G42</f>
        <v>0</v>
      </c>
    </row>
    <row r="43" spans="1:9" s="6" customFormat="1">
      <c r="B43" s="18"/>
      <c r="C43" s="18"/>
    </row>
    <row r="44" spans="1:9">
      <c r="A44" s="26" t="s">
        <v>41</v>
      </c>
      <c r="B44" s="27"/>
      <c r="C44" s="27"/>
      <c r="D44" s="27"/>
      <c r="E44" s="27"/>
      <c r="F44" s="27"/>
      <c r="G44" s="27"/>
      <c r="H44" s="27"/>
      <c r="I44" s="27"/>
    </row>
    <row r="45" spans="1:9">
      <c r="A45" s="21">
        <v>1</v>
      </c>
      <c r="B45" s="23" t="s">
        <v>42</v>
      </c>
      <c r="D45" s="21">
        <v>5</v>
      </c>
      <c r="F45" s="3">
        <f>E45*1.23</f>
        <v>0</v>
      </c>
      <c r="G45" s="3">
        <f>E45*D45</f>
        <v>0</v>
      </c>
      <c r="H45" s="3">
        <f>F45*D45</f>
        <v>0</v>
      </c>
      <c r="I45" s="22">
        <f>H45-G45</f>
        <v>0</v>
      </c>
    </row>
    <row r="46" spans="1:9">
      <c r="A46" s="21">
        <v>2</v>
      </c>
      <c r="B46" s="23" t="s">
        <v>12</v>
      </c>
      <c r="D46" s="21">
        <v>2</v>
      </c>
      <c r="F46" s="3">
        <f t="shared" ref="F46:F56" si="16">E46*1.23</f>
        <v>0</v>
      </c>
      <c r="G46" s="3">
        <f t="shared" ref="G46:G56" si="17">E46*D46</f>
        <v>0</v>
      </c>
      <c r="H46" s="3">
        <f t="shared" ref="H46:H56" si="18">F46*D46</f>
        <v>0</v>
      </c>
      <c r="I46" s="22">
        <f t="shared" ref="I46:I57" si="19">H46-G46</f>
        <v>0</v>
      </c>
    </row>
    <row r="47" spans="1:9">
      <c r="A47" s="21">
        <v>3</v>
      </c>
      <c r="B47" s="23" t="s">
        <v>15</v>
      </c>
      <c r="D47" s="21">
        <v>1</v>
      </c>
      <c r="F47" s="3">
        <f t="shared" si="16"/>
        <v>0</v>
      </c>
      <c r="G47" s="3">
        <f t="shared" si="17"/>
        <v>0</v>
      </c>
      <c r="H47" s="3">
        <f t="shared" si="18"/>
        <v>0</v>
      </c>
      <c r="I47" s="22">
        <f t="shared" si="19"/>
        <v>0</v>
      </c>
    </row>
    <row r="48" spans="1:9">
      <c r="A48" s="21">
        <v>4</v>
      </c>
      <c r="B48" s="23" t="s">
        <v>16</v>
      </c>
      <c r="D48" s="21">
        <v>1</v>
      </c>
      <c r="F48" s="3">
        <f t="shared" si="16"/>
        <v>0</v>
      </c>
      <c r="G48" s="3">
        <f t="shared" si="17"/>
        <v>0</v>
      </c>
      <c r="H48" s="3">
        <f t="shared" si="18"/>
        <v>0</v>
      </c>
      <c r="I48" s="22">
        <f t="shared" si="19"/>
        <v>0</v>
      </c>
    </row>
    <row r="49" spans="1:9">
      <c r="A49" s="21">
        <v>5</v>
      </c>
      <c r="B49" s="23" t="s">
        <v>43</v>
      </c>
      <c r="D49" s="21">
        <v>1</v>
      </c>
      <c r="F49" s="3">
        <f t="shared" si="16"/>
        <v>0</v>
      </c>
      <c r="G49" s="3">
        <f t="shared" si="17"/>
        <v>0</v>
      </c>
      <c r="H49" s="3">
        <f t="shared" si="18"/>
        <v>0</v>
      </c>
      <c r="I49" s="22">
        <f t="shared" si="19"/>
        <v>0</v>
      </c>
    </row>
    <row r="50" spans="1:9">
      <c r="A50" s="21">
        <v>6</v>
      </c>
      <c r="B50" s="23" t="s">
        <v>44</v>
      </c>
      <c r="D50" s="23">
        <v>1</v>
      </c>
      <c r="F50" s="3">
        <f t="shared" si="16"/>
        <v>0</v>
      </c>
      <c r="G50" s="3">
        <f t="shared" si="17"/>
        <v>0</v>
      </c>
      <c r="H50" s="3">
        <f t="shared" si="18"/>
        <v>0</v>
      </c>
      <c r="I50" s="22">
        <f t="shared" si="19"/>
        <v>0</v>
      </c>
    </row>
    <row r="51" spans="1:9">
      <c r="A51" s="21">
        <v>7</v>
      </c>
      <c r="B51" s="23" t="s">
        <v>45</v>
      </c>
      <c r="D51" s="23">
        <v>2</v>
      </c>
      <c r="F51" s="3">
        <f t="shared" si="16"/>
        <v>0</v>
      </c>
      <c r="G51" s="3">
        <f t="shared" si="17"/>
        <v>0</v>
      </c>
      <c r="H51" s="3">
        <f t="shared" si="18"/>
        <v>0</v>
      </c>
      <c r="I51" s="22">
        <f t="shared" si="19"/>
        <v>0</v>
      </c>
    </row>
    <row r="52" spans="1:9">
      <c r="A52" s="21">
        <v>8</v>
      </c>
      <c r="B52" s="23" t="s">
        <v>46</v>
      </c>
      <c r="D52" s="23">
        <v>1</v>
      </c>
      <c r="F52" s="3">
        <f t="shared" si="16"/>
        <v>0</v>
      </c>
      <c r="G52" s="3">
        <f t="shared" si="17"/>
        <v>0</v>
      </c>
      <c r="H52" s="3">
        <f t="shared" si="18"/>
        <v>0</v>
      </c>
      <c r="I52" s="22">
        <f t="shared" si="19"/>
        <v>0</v>
      </c>
    </row>
    <row r="53" spans="1:9">
      <c r="A53" s="21">
        <v>9</v>
      </c>
      <c r="B53" s="23" t="s">
        <v>47</v>
      </c>
      <c r="D53" s="23">
        <v>1</v>
      </c>
      <c r="F53" s="3">
        <f t="shared" si="16"/>
        <v>0</v>
      </c>
      <c r="G53" s="3">
        <f t="shared" si="17"/>
        <v>0</v>
      </c>
      <c r="H53" s="3">
        <f t="shared" si="18"/>
        <v>0</v>
      </c>
      <c r="I53" s="22">
        <f t="shared" si="19"/>
        <v>0</v>
      </c>
    </row>
    <row r="54" spans="1:9">
      <c r="A54" s="21">
        <v>10</v>
      </c>
      <c r="B54" s="23" t="s">
        <v>48</v>
      </c>
      <c r="D54" s="23">
        <v>2</v>
      </c>
      <c r="F54" s="3">
        <f t="shared" si="16"/>
        <v>0</v>
      </c>
      <c r="G54" s="3">
        <f t="shared" si="17"/>
        <v>0</v>
      </c>
      <c r="H54" s="3">
        <f t="shared" si="18"/>
        <v>0</v>
      </c>
      <c r="I54" s="22">
        <f t="shared" si="19"/>
        <v>0</v>
      </c>
    </row>
    <row r="55" spans="1:9">
      <c r="A55" s="21">
        <v>11</v>
      </c>
      <c r="B55" s="23" t="s">
        <v>49</v>
      </c>
      <c r="D55" s="23">
        <v>1</v>
      </c>
      <c r="F55" s="3">
        <f t="shared" si="16"/>
        <v>0</v>
      </c>
      <c r="G55" s="3">
        <f t="shared" si="17"/>
        <v>0</v>
      </c>
      <c r="H55" s="3">
        <f t="shared" si="18"/>
        <v>0</v>
      </c>
      <c r="I55" s="22">
        <f t="shared" si="19"/>
        <v>0</v>
      </c>
    </row>
    <row r="56" spans="1:9">
      <c r="A56" s="21">
        <v>12</v>
      </c>
      <c r="B56" s="23" t="s">
        <v>50</v>
      </c>
      <c r="D56" s="23">
        <v>1</v>
      </c>
      <c r="F56" s="3">
        <f t="shared" si="16"/>
        <v>0</v>
      </c>
      <c r="G56" s="3">
        <f t="shared" si="17"/>
        <v>0</v>
      </c>
      <c r="H56" s="3">
        <f t="shared" si="18"/>
        <v>0</v>
      </c>
      <c r="I56" s="22">
        <f t="shared" si="19"/>
        <v>0</v>
      </c>
    </row>
    <row r="57" spans="1:9">
      <c r="B57" s="18" t="s">
        <v>33</v>
      </c>
      <c r="G57" s="7">
        <f>G45+G46+G47+G48+G49+G50+G51+G52+G53+G54+G55+G56</f>
        <v>0</v>
      </c>
      <c r="H57" s="7">
        <f>H45+H46+H47+H48+H49+H50+H51+H52+H53+H54+H55+H56</f>
        <v>0</v>
      </c>
      <c r="I57" s="22">
        <f t="shared" si="19"/>
        <v>0</v>
      </c>
    </row>
  </sheetData>
  <mergeCells count="6">
    <mergeCell ref="B1:I1"/>
    <mergeCell ref="A3:G3"/>
    <mergeCell ref="A16:G16"/>
    <mergeCell ref="A24:G24"/>
    <mergeCell ref="A33:G33"/>
    <mergeCell ref="A44:I4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Arkusz1!OLE_LINK1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2015-07-02T10:33:02Z</dcterms:modified>
</cp:coreProperties>
</file>